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FG" sheetId="1" r:id="rId1"/>
  </sheets>
  <definedNames>
    <definedName name="_xlnm.Print_Area" localSheetId="0">'CFG'!$A$1:$H$56</definedName>
  </definedNames>
  <calcPr fullCalcOnLoad="1"/>
</workbook>
</file>

<file path=xl/sharedStrings.xml><?xml version="1.0" encoding="utf-8"?>
<sst xmlns="http://schemas.openxmlformats.org/spreadsheetml/2006/main" count="45" uniqueCount="45">
  <si>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</si>
  <si>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</si>
  <si>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</si>
  <si>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</si>
  <si>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</si>
  <si>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</si>
  <si>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</si>
  <si>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</si>
  <si>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</si>
  <si>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</si>
  <si>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</si>
  <si>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</si>
  <si>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</si>
  <si>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</si>
  <si>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</si>
  <si>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</si>
  <si>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</si>
  <si>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</si>
  <si>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</si>
  <si>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</si>
  <si>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</si>
  <si>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</si>
  <si>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</si>
  <si>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</si>
  <si>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</si>
  <si>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</si>
  <si>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</si>
  <si>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</si>
  <si>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</si>
  <si>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</si>
  <si>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</si>
  <si>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</si>
  <si>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</si>
  <si>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</si>
  <si>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</si>
  <si>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</si>
  <si>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</si>
  <si>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</si>
  <si>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</si>
  <si>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</si>
  <si>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</si>
  <si>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</si>
  <si>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</si>
  <si>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</si>
  <si>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Comonfort,  Guanajuato
Estado analitico del ejercicio del presupuesto de egresos
Clasificación Funcional (Finalidad y Función)
Del 1 de Enero al 30 de Junio del 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</si>
</sst>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5" xfId="57" applyFont="1" applyFill="1" applyBorder="1" applyAlignment="1" applyProtection="1">
      <alignment horizontal="center" vertical="center" wrapText="1"/>
      <protection locked="0"/>
    </xf>
    <xf numFmtId="0" fontId="43" fillId="34" borderId="13" xfId="57" applyFont="1" applyFill="1" applyBorder="1" applyAlignment="1" applyProtection="1">
      <alignment horizontal="center" vertical="center" wrapText="1"/>
      <protection locked="0"/>
    </xf>
    <xf numFmtId="0" fontId="43" fillId="34" borderId="16" xfId="57" applyFont="1" applyFill="1" applyBorder="1" applyAlignment="1" applyProtection="1">
      <alignment horizontal="center" vertical="center" wrapText="1"/>
      <protection locked="0"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5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 applyProtection="1">
      <alignment horizontal="center" vertical="center" wrapText="1"/>
      <protection locked="0"/>
    </xf>
    <xf numFmtId="0" fontId="2" fillId="33" borderId="16" xfId="57" applyFont="1" applyFill="1" applyBorder="1" applyAlignment="1" applyProtection="1">
      <alignment horizontal="center" vertical="center" wrapText="1"/>
      <protection locked="0"/>
    </xf>
    <xf numFmtId="4" fontId="2" fillId="33" borderId="11" xfId="57" applyNumberFormat="1" applyFont="1" applyFill="1" applyBorder="1" applyAlignment="1">
      <alignment horizontal="center" vertical="center" wrapText="1"/>
      <protection/>
    </xf>
    <xf numFmtId="4" fontId="2" fillId="33" borderId="2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971550</xdr:colOff>
      <xdr:row>0</xdr:row>
      <xdr:rowOff>847725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0</xdr:row>
      <xdr:rowOff>76200</xdr:rowOff>
    </xdr:from>
    <xdr:to>
      <xdr:col>7</xdr:col>
      <xdr:colOff>847725</xdr:colOff>
      <xdr:row>0</xdr:row>
      <xdr:rowOff>933450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76200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3.7109375" style="9" customWidth="1"/>
    <col min="2" max="2" width="45.28125" style="9" customWidth="1"/>
    <col min="3" max="8" width="14.28125" style="9" customWidth="1"/>
    <col min="9" max="16384" width="9.421875" style="9" customWidth="1"/>
  </cols>
  <sheetData>
    <row r="1" spans="1:8" ht="79.5" customHeight="1">
      <c r="A1" s="23" t="s">
        <v>44</v>
      </c>
      <c r="B1" s="24"/>
      <c r="C1" s="24"/>
      <c r="D1" s="24"/>
      <c r="E1" s="24"/>
      <c r="F1" s="24"/>
      <c r="G1" s="24"/>
      <c r="H1" s="25"/>
    </row>
    <row r="2" spans="1:8" ht="15">
      <c r="A2" s="26" t="s">
        <v>1</v>
      </c>
      <c r="B2" s="27"/>
      <c r="C2" s="32" t="s">
        <v>2</v>
      </c>
      <c r="D2" s="33"/>
      <c r="E2" s="33"/>
      <c r="F2" s="33"/>
      <c r="G2" s="34"/>
      <c r="H2" s="35" t="s">
        <v>3</v>
      </c>
    </row>
    <row r="3" spans="1:8" ht="24.75" customHeight="1">
      <c r="A3" s="28"/>
      <c r="B3" s="29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6"/>
    </row>
    <row r="4" spans="1:8" ht="15">
      <c r="A4" s="30"/>
      <c r="B4" s="31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ht="15">
      <c r="A5" s="10"/>
      <c r="B5" s="11"/>
      <c r="C5" s="5"/>
      <c r="D5" s="5"/>
      <c r="E5" s="5"/>
      <c r="F5" s="5"/>
      <c r="G5" s="5"/>
      <c r="H5" s="5"/>
    </row>
    <row r="6" spans="1:8" ht="15">
      <c r="A6" s="12" t="s">
        <v>13</v>
      </c>
      <c r="B6" s="13"/>
      <c r="C6" s="6">
        <f aca="true" t="shared" si="0" ref="C6:H6">SUM(C7:C14)</f>
        <v>103239765.19</v>
      </c>
      <c r="D6" s="6">
        <f t="shared" si="0"/>
        <v>-3095162.3199999994</v>
      </c>
      <c r="E6" s="6">
        <f t="shared" si="0"/>
        <v>100144602.87</v>
      </c>
      <c r="F6" s="6">
        <f t="shared" si="0"/>
        <v>40097400.67</v>
      </c>
      <c r="G6" s="6">
        <f t="shared" si="0"/>
        <v>40097400.67</v>
      </c>
      <c r="H6" s="6">
        <f t="shared" si="0"/>
        <v>60047202.199999996</v>
      </c>
    </row>
    <row r="7" spans="1:8" ht="15">
      <c r="A7" s="14"/>
      <c r="B7" s="15" t="s">
        <v>14</v>
      </c>
      <c r="C7" s="6">
        <v>8991590.92</v>
      </c>
      <c r="D7" s="6">
        <v>-358992.29</v>
      </c>
      <c r="E7" s="6">
        <f>C7+D7</f>
        <v>8632598.63</v>
      </c>
      <c r="F7" s="6">
        <v>3431380.47</v>
      </c>
      <c r="G7" s="6">
        <v>3431380.47</v>
      </c>
      <c r="H7" s="6">
        <f>E7-F7</f>
        <v>5201218.16</v>
      </c>
    </row>
    <row r="8" spans="1:8" ht="15">
      <c r="A8" s="14"/>
      <c r="B8" s="15" t="s">
        <v>15</v>
      </c>
      <c r="C8" s="6">
        <v>0</v>
      </c>
      <c r="D8" s="6">
        <v>0</v>
      </c>
      <c r="E8" s="6">
        <f aca="true" t="shared" si="1" ref="E8:E14">C8+D8</f>
        <v>0</v>
      </c>
      <c r="F8" s="6">
        <v>0</v>
      </c>
      <c r="G8" s="6">
        <v>0</v>
      </c>
      <c r="H8" s="6">
        <f aca="true" t="shared" si="2" ref="H8:H14">E8-F8</f>
        <v>0</v>
      </c>
    </row>
    <row r="9" spans="1:8" ht="15">
      <c r="A9" s="14"/>
      <c r="B9" s="15" t="s">
        <v>16</v>
      </c>
      <c r="C9" s="6">
        <v>9860081.01</v>
      </c>
      <c r="D9" s="6">
        <v>-1141142.16</v>
      </c>
      <c r="E9" s="6">
        <f t="shared" si="1"/>
        <v>8718938.85</v>
      </c>
      <c r="F9" s="6">
        <v>3594332.73</v>
      </c>
      <c r="G9" s="6">
        <v>3594332.73</v>
      </c>
      <c r="H9" s="6">
        <f t="shared" si="2"/>
        <v>5124606.119999999</v>
      </c>
    </row>
    <row r="10" spans="1:8" ht="15">
      <c r="A10" s="14"/>
      <c r="B10" s="15" t="s">
        <v>17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ht="15">
      <c r="A11" s="14"/>
      <c r="B11" s="15" t="s">
        <v>18</v>
      </c>
      <c r="C11" s="6">
        <v>16347577.92</v>
      </c>
      <c r="D11" s="6">
        <v>-1374318.23</v>
      </c>
      <c r="E11" s="6">
        <f t="shared" si="1"/>
        <v>14973259.69</v>
      </c>
      <c r="F11" s="6">
        <v>5521562.42</v>
      </c>
      <c r="G11" s="6">
        <v>5521562.42</v>
      </c>
      <c r="H11" s="6">
        <f t="shared" si="2"/>
        <v>9451697.27</v>
      </c>
    </row>
    <row r="12" spans="1:8" ht="15">
      <c r="A12" s="14"/>
      <c r="B12" s="15" t="s">
        <v>19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ht="15">
      <c r="A13" s="14"/>
      <c r="B13" s="15" t="s">
        <v>20</v>
      </c>
      <c r="C13" s="6">
        <v>43910037.51</v>
      </c>
      <c r="D13" s="6">
        <v>1991519.53</v>
      </c>
      <c r="E13" s="6">
        <f t="shared" si="1"/>
        <v>45901557.04</v>
      </c>
      <c r="F13" s="6">
        <v>17752595.83</v>
      </c>
      <c r="G13" s="6">
        <v>17752595.83</v>
      </c>
      <c r="H13" s="6">
        <f t="shared" si="2"/>
        <v>28148961.21</v>
      </c>
    </row>
    <row r="14" spans="1:8" ht="15">
      <c r="A14" s="14"/>
      <c r="B14" s="15" t="s">
        <v>11</v>
      </c>
      <c r="C14" s="6">
        <v>24130477.83</v>
      </c>
      <c r="D14" s="6">
        <v>-2212229.17</v>
      </c>
      <c r="E14" s="6">
        <f t="shared" si="1"/>
        <v>21918248.659999996</v>
      </c>
      <c r="F14" s="6">
        <v>9797529.22</v>
      </c>
      <c r="G14" s="6">
        <v>9797529.22</v>
      </c>
      <c r="H14" s="6">
        <f t="shared" si="2"/>
        <v>12120719.439999996</v>
      </c>
    </row>
    <row r="15" spans="1:8" ht="15">
      <c r="A15" s="16"/>
      <c r="B15" s="15"/>
      <c r="C15" s="6"/>
      <c r="D15" s="6"/>
      <c r="E15" s="6"/>
      <c r="F15" s="6"/>
      <c r="G15" s="6"/>
      <c r="H15" s="6"/>
    </row>
    <row r="16" spans="1:8" ht="15">
      <c r="A16" s="12" t="s">
        <v>21</v>
      </c>
      <c r="B16" s="17"/>
      <c r="C16" s="6">
        <f aca="true" t="shared" si="3" ref="C16:H16">SUM(C17:C23)</f>
        <v>148088688.87</v>
      </c>
      <c r="D16" s="6">
        <f t="shared" si="3"/>
        <v>11046005.31</v>
      </c>
      <c r="E16" s="6">
        <f t="shared" si="3"/>
        <v>159134694.18</v>
      </c>
      <c r="F16" s="6">
        <f t="shared" si="3"/>
        <v>44923564.260000005</v>
      </c>
      <c r="G16" s="6">
        <f t="shared" si="3"/>
        <v>44923564.260000005</v>
      </c>
      <c r="H16" s="6">
        <f t="shared" si="3"/>
        <v>114211129.91999999</v>
      </c>
    </row>
    <row r="17" spans="1:8" ht="15">
      <c r="A17" s="14"/>
      <c r="B17" s="15" t="s">
        <v>22</v>
      </c>
      <c r="C17" s="6">
        <v>19342285.84</v>
      </c>
      <c r="D17" s="6">
        <v>3922351.95</v>
      </c>
      <c r="E17" s="6">
        <f>C17+D17</f>
        <v>23264637.79</v>
      </c>
      <c r="F17" s="6">
        <v>7900395.42</v>
      </c>
      <c r="G17" s="6">
        <v>7900395.42</v>
      </c>
      <c r="H17" s="6">
        <f aca="true" t="shared" si="4" ref="H17:H23">E17-F17</f>
        <v>15364242.37</v>
      </c>
    </row>
    <row r="18" spans="1:8" ht="15">
      <c r="A18" s="14"/>
      <c r="B18" s="15" t="s">
        <v>23</v>
      </c>
      <c r="C18" s="6">
        <v>90757505.43</v>
      </c>
      <c r="D18" s="6">
        <v>-1628810.03</v>
      </c>
      <c r="E18" s="6">
        <f aca="true" t="shared" si="5" ref="E18:E23">C18+D18</f>
        <v>89128695.4</v>
      </c>
      <c r="F18" s="6">
        <v>20015061.17</v>
      </c>
      <c r="G18" s="6">
        <v>20015061.17</v>
      </c>
      <c r="H18" s="6">
        <f t="shared" si="4"/>
        <v>69113634.23</v>
      </c>
    </row>
    <row r="19" spans="1:8" ht="15">
      <c r="A19" s="14"/>
      <c r="B19" s="15" t="s">
        <v>24</v>
      </c>
      <c r="C19" s="6">
        <v>2184323.51</v>
      </c>
      <c r="D19" s="6">
        <v>60684</v>
      </c>
      <c r="E19" s="6">
        <f t="shared" si="5"/>
        <v>2245007.51</v>
      </c>
      <c r="F19" s="6">
        <v>1129491.41</v>
      </c>
      <c r="G19" s="6">
        <v>1129491.41</v>
      </c>
      <c r="H19" s="6">
        <f t="shared" si="4"/>
        <v>1115516.0999999999</v>
      </c>
    </row>
    <row r="20" spans="1:8" ht="15">
      <c r="A20" s="14"/>
      <c r="B20" s="15" t="s">
        <v>25</v>
      </c>
      <c r="C20" s="6">
        <v>9603864.01</v>
      </c>
      <c r="D20" s="6">
        <v>1176646.03</v>
      </c>
      <c r="E20" s="6">
        <f t="shared" si="5"/>
        <v>10780510.04</v>
      </c>
      <c r="F20" s="6">
        <v>4274358.97</v>
      </c>
      <c r="G20" s="6">
        <v>4274358.97</v>
      </c>
      <c r="H20" s="6">
        <f t="shared" si="4"/>
        <v>6506151.069999999</v>
      </c>
    </row>
    <row r="21" spans="1:8" ht="15">
      <c r="A21" s="14"/>
      <c r="B21" s="15" t="s">
        <v>26</v>
      </c>
      <c r="C21" s="6">
        <v>1805937.08</v>
      </c>
      <c r="D21" s="6">
        <v>6399660.99</v>
      </c>
      <c r="E21" s="6">
        <f t="shared" si="5"/>
        <v>8205598.07</v>
      </c>
      <c r="F21" s="6">
        <v>820084.4</v>
      </c>
      <c r="G21" s="6">
        <v>820084.4</v>
      </c>
      <c r="H21" s="6">
        <f t="shared" si="4"/>
        <v>7385513.67</v>
      </c>
    </row>
    <row r="22" spans="1:8" ht="15">
      <c r="A22" s="14"/>
      <c r="B22" s="15" t="s">
        <v>27</v>
      </c>
      <c r="C22" s="6">
        <v>15856094.99</v>
      </c>
      <c r="D22" s="6">
        <v>-78677.65</v>
      </c>
      <c r="E22" s="6">
        <f t="shared" si="5"/>
        <v>15777417.34</v>
      </c>
      <c r="F22" s="6">
        <v>7876327.49</v>
      </c>
      <c r="G22" s="6">
        <v>7876327.49</v>
      </c>
      <c r="H22" s="6">
        <f t="shared" si="4"/>
        <v>7901089.85</v>
      </c>
    </row>
    <row r="23" spans="1:8" ht="15">
      <c r="A23" s="14"/>
      <c r="B23" s="15" t="s">
        <v>28</v>
      </c>
      <c r="C23" s="6">
        <v>8538678.01</v>
      </c>
      <c r="D23" s="6">
        <v>1194150.02</v>
      </c>
      <c r="E23" s="6">
        <f t="shared" si="5"/>
        <v>9732828.03</v>
      </c>
      <c r="F23" s="6">
        <v>2907845.4</v>
      </c>
      <c r="G23" s="6">
        <v>2907845.4</v>
      </c>
      <c r="H23" s="6">
        <f t="shared" si="4"/>
        <v>6824982.629999999</v>
      </c>
    </row>
    <row r="24" spans="1:8" ht="15">
      <c r="A24" s="16"/>
      <c r="B24" s="15"/>
      <c r="C24" s="6"/>
      <c r="D24" s="6"/>
      <c r="E24" s="6"/>
      <c r="F24" s="6"/>
      <c r="G24" s="6"/>
      <c r="H24" s="6"/>
    </row>
    <row r="25" spans="1:8" ht="15">
      <c r="A25" s="12" t="s">
        <v>29</v>
      </c>
      <c r="B25" s="17"/>
      <c r="C25" s="6">
        <f aca="true" t="shared" si="6" ref="C25:H25">SUM(C26:C34)</f>
        <v>6482694.77</v>
      </c>
      <c r="D25" s="6">
        <f t="shared" si="6"/>
        <v>23131468.86</v>
      </c>
      <c r="E25" s="6">
        <f t="shared" si="6"/>
        <v>29614163.630000003</v>
      </c>
      <c r="F25" s="6">
        <f t="shared" si="6"/>
        <v>12755873.82</v>
      </c>
      <c r="G25" s="6">
        <f t="shared" si="6"/>
        <v>12755873.82</v>
      </c>
      <c r="H25" s="6">
        <f t="shared" si="6"/>
        <v>16858289.810000002</v>
      </c>
    </row>
    <row r="26" spans="1:8" ht="15">
      <c r="A26" s="14"/>
      <c r="B26" s="15" t="s">
        <v>30</v>
      </c>
      <c r="C26" s="6">
        <v>4060752.58</v>
      </c>
      <c r="D26" s="6">
        <v>-601466.34</v>
      </c>
      <c r="E26" s="6">
        <f>C26+D26</f>
        <v>3459286.24</v>
      </c>
      <c r="F26" s="6">
        <v>1325294.22</v>
      </c>
      <c r="G26" s="6">
        <v>1325294.22</v>
      </c>
      <c r="H26" s="6">
        <f aca="true" t="shared" si="7" ref="H26:H34">E26-F26</f>
        <v>2133992.0200000005</v>
      </c>
    </row>
    <row r="27" spans="1:8" ht="15">
      <c r="A27" s="14"/>
      <c r="B27" s="15" t="s">
        <v>31</v>
      </c>
      <c r="C27" s="6">
        <v>0</v>
      </c>
      <c r="D27" s="6">
        <v>2296000</v>
      </c>
      <c r="E27" s="6">
        <f aca="true" t="shared" si="8" ref="E27:E34">C27+D27</f>
        <v>2296000</v>
      </c>
      <c r="F27" s="6">
        <v>210990</v>
      </c>
      <c r="G27" s="6">
        <v>210990</v>
      </c>
      <c r="H27" s="6">
        <f t="shared" si="7"/>
        <v>2085010</v>
      </c>
    </row>
    <row r="28" spans="1:8" ht="15">
      <c r="A28" s="14"/>
      <c r="B28" s="15" t="s">
        <v>32</v>
      </c>
      <c r="C28" s="6">
        <v>0</v>
      </c>
      <c r="D28" s="6">
        <v>0</v>
      </c>
      <c r="E28" s="6">
        <f t="shared" si="8"/>
        <v>0</v>
      </c>
      <c r="F28" s="6">
        <v>0</v>
      </c>
      <c r="G28" s="6">
        <v>0</v>
      </c>
      <c r="H28" s="6">
        <f t="shared" si="7"/>
        <v>0</v>
      </c>
    </row>
    <row r="29" spans="1:8" ht="15">
      <c r="A29" s="14"/>
      <c r="B29" s="15" t="s">
        <v>33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8" ht="15">
      <c r="A30" s="14"/>
      <c r="B30" s="15" t="s">
        <v>34</v>
      </c>
      <c r="C30" s="6">
        <v>0</v>
      </c>
      <c r="D30" s="6">
        <v>0</v>
      </c>
      <c r="E30" s="6">
        <f t="shared" si="8"/>
        <v>0</v>
      </c>
      <c r="F30" s="6">
        <v>0</v>
      </c>
      <c r="G30" s="6">
        <v>0</v>
      </c>
      <c r="H30" s="6">
        <f t="shared" si="7"/>
        <v>0</v>
      </c>
    </row>
    <row r="31" spans="1:8" ht="15">
      <c r="A31" s="14"/>
      <c r="B31" s="15" t="s">
        <v>35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8" ht="15">
      <c r="A32" s="14"/>
      <c r="B32" s="15" t="s">
        <v>36</v>
      </c>
      <c r="C32" s="6">
        <v>2421942.19</v>
      </c>
      <c r="D32" s="6">
        <v>21436935.2</v>
      </c>
      <c r="E32" s="6">
        <f t="shared" si="8"/>
        <v>23858877.39</v>
      </c>
      <c r="F32" s="6">
        <v>11219589.6</v>
      </c>
      <c r="G32" s="6">
        <v>11219589.6</v>
      </c>
      <c r="H32" s="6">
        <f t="shared" si="7"/>
        <v>12639287.790000001</v>
      </c>
    </row>
    <row r="33" spans="1:8" ht="15">
      <c r="A33" s="14"/>
      <c r="B33" s="15" t="s">
        <v>37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ht="15">
      <c r="A34" s="14"/>
      <c r="B34" s="15" t="s">
        <v>38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7"/>
        <v>0</v>
      </c>
    </row>
    <row r="35" spans="1:8" ht="15">
      <c r="A35" s="16"/>
      <c r="B35" s="15"/>
      <c r="C35" s="6"/>
      <c r="D35" s="6"/>
      <c r="E35" s="6"/>
      <c r="F35" s="6"/>
      <c r="G35" s="6"/>
      <c r="H35" s="6"/>
    </row>
    <row r="36" spans="1:8" ht="15">
      <c r="A36" s="12" t="s">
        <v>39</v>
      </c>
      <c r="B36" s="17"/>
      <c r="C36" s="6">
        <f aca="true" t="shared" si="9" ref="C36:H36">SUM(C37:C40)</f>
        <v>5713856</v>
      </c>
      <c r="D36" s="6">
        <f t="shared" si="9"/>
        <v>-51457</v>
      </c>
      <c r="E36" s="6">
        <f t="shared" si="9"/>
        <v>5662399</v>
      </c>
      <c r="F36" s="6">
        <f t="shared" si="9"/>
        <v>4737602.03</v>
      </c>
      <c r="G36" s="6">
        <f t="shared" si="9"/>
        <v>4737602.03</v>
      </c>
      <c r="H36" s="6">
        <f t="shared" si="9"/>
        <v>924796.9699999997</v>
      </c>
    </row>
    <row r="37" spans="1:8" ht="15">
      <c r="A37" s="14"/>
      <c r="B37" s="15" t="s">
        <v>40</v>
      </c>
      <c r="C37" s="6">
        <v>5713856</v>
      </c>
      <c r="D37" s="6">
        <v>-51457</v>
      </c>
      <c r="E37" s="6">
        <f>C37+D37</f>
        <v>5662399</v>
      </c>
      <c r="F37" s="6">
        <v>4737602.03</v>
      </c>
      <c r="G37" s="6">
        <v>4737602.03</v>
      </c>
      <c r="H37" s="6">
        <f>E37-F37</f>
        <v>924796.9699999997</v>
      </c>
    </row>
    <row r="38" spans="1:8" ht="23.25">
      <c r="A38" s="14"/>
      <c r="B38" s="15" t="s">
        <v>41</v>
      </c>
      <c r="C38" s="6">
        <v>0</v>
      </c>
      <c r="D38" s="6">
        <v>0</v>
      </c>
      <c r="E38" s="6">
        <f>C38+D38</f>
        <v>0</v>
      </c>
      <c r="F38" s="6">
        <v>0</v>
      </c>
      <c r="G38" s="6">
        <v>0</v>
      </c>
      <c r="H38" s="6">
        <f>E38-F38</f>
        <v>0</v>
      </c>
    </row>
    <row r="39" spans="1:8" ht="15">
      <c r="A39" s="14"/>
      <c r="B39" s="15" t="s">
        <v>42</v>
      </c>
      <c r="C39" s="6">
        <v>0</v>
      </c>
      <c r="D39" s="6">
        <v>0</v>
      </c>
      <c r="E39" s="6">
        <f>C39+D39</f>
        <v>0</v>
      </c>
      <c r="F39" s="6">
        <v>0</v>
      </c>
      <c r="G39" s="6">
        <v>0</v>
      </c>
      <c r="H39" s="6">
        <f>E39-F39</f>
        <v>0</v>
      </c>
    </row>
    <row r="40" spans="1:8" ht="15">
      <c r="A40" s="14"/>
      <c r="B40" s="15" t="s">
        <v>43</v>
      </c>
      <c r="C40" s="6">
        <v>0</v>
      </c>
      <c r="D40" s="6">
        <v>0</v>
      </c>
      <c r="E40" s="6">
        <f>C40+D40</f>
        <v>0</v>
      </c>
      <c r="F40" s="6">
        <v>0</v>
      </c>
      <c r="G40" s="6">
        <v>0</v>
      </c>
      <c r="H40" s="6">
        <f>E40-F40</f>
        <v>0</v>
      </c>
    </row>
    <row r="41" spans="1:8" ht="15">
      <c r="A41" s="16"/>
      <c r="B41" s="15"/>
      <c r="C41" s="6"/>
      <c r="D41" s="6"/>
      <c r="E41" s="6"/>
      <c r="F41" s="6"/>
      <c r="G41" s="6"/>
      <c r="H41" s="6"/>
    </row>
    <row r="42" spans="1:8" ht="15">
      <c r="A42" s="18"/>
      <c r="B42" s="7" t="s">
        <v>12</v>
      </c>
      <c r="C42" s="8">
        <f aca="true" t="shared" si="10" ref="C42:H42">SUM(C36+C25+C16+C6)</f>
        <v>263525004.83</v>
      </c>
      <c r="D42" s="8">
        <f t="shared" si="10"/>
        <v>31030854.85</v>
      </c>
      <c r="E42" s="8">
        <f t="shared" si="10"/>
        <v>294555859.68</v>
      </c>
      <c r="F42" s="8">
        <f t="shared" si="10"/>
        <v>102514440.78</v>
      </c>
      <c r="G42" s="8">
        <f t="shared" si="10"/>
        <v>102514440.78</v>
      </c>
      <c r="H42" s="8">
        <f t="shared" si="10"/>
        <v>192041418.89999998</v>
      </c>
    </row>
    <row r="43" spans="1:8" ht="15">
      <c r="A43" s="3" t="s">
        <v>0</v>
      </c>
      <c r="B43" s="19"/>
      <c r="C43" s="19"/>
      <c r="D43" s="19"/>
      <c r="E43" s="19"/>
      <c r="F43" s="19"/>
      <c r="G43" s="19"/>
      <c r="H43" s="19"/>
    </row>
    <row r="44" spans="1:8" ht="15">
      <c r="A44" s="19"/>
      <c r="B44" s="19"/>
      <c r="C44" s="19"/>
      <c r="D44" s="19"/>
      <c r="E44" s="19"/>
      <c r="F44" s="19"/>
      <c r="G44" s="19"/>
      <c r="H44" s="19"/>
    </row>
    <row r="45" spans="1:8" ht="15">
      <c r="A45" s="19"/>
      <c r="B45" s="19"/>
      <c r="C45" s="19"/>
      <c r="D45" s="19"/>
      <c r="E45" s="19"/>
      <c r="F45" s="19"/>
      <c r="G45" s="19"/>
      <c r="H45" s="19"/>
    </row>
    <row r="50" spans="1:8" ht="15">
      <c r="A50" s="20"/>
      <c r="B50" s="21"/>
      <c r="C50" s="22"/>
      <c r="D50" s="22"/>
      <c r="E50" s="22"/>
      <c r="F50" s="21"/>
      <c r="G50" s="21"/>
      <c r="H50" s="1"/>
    </row>
    <row r="51" spans="1:8" ht="15">
      <c r="A51" s="20"/>
      <c r="B51" s="21"/>
      <c r="C51" s="22"/>
      <c r="D51" s="22"/>
      <c r="E51" s="22"/>
      <c r="F51" s="21"/>
      <c r="G51" s="21"/>
      <c r="H51" s="1"/>
    </row>
    <row r="52" spans="1:8" ht="15">
      <c r="A52" s="20"/>
      <c r="B52" s="21"/>
      <c r="C52" s="22"/>
      <c r="D52" s="22"/>
      <c r="E52" s="22"/>
      <c r="F52" s="21"/>
      <c r="G52" s="21"/>
      <c r="H52" s="1"/>
    </row>
    <row r="53" spans="1:8" ht="15">
      <c r="A53" s="20"/>
      <c r="B53" s="21"/>
      <c r="C53" s="22"/>
      <c r="D53" s="22"/>
      <c r="E53" s="22"/>
      <c r="F53" s="21"/>
      <c r="G53" s="21"/>
      <c r="H53" s="1"/>
    </row>
    <row r="54" spans="1:8" ht="15">
      <c r="A54" s="20"/>
      <c r="B54" s="21"/>
      <c r="C54" s="22"/>
      <c r="D54" s="22"/>
      <c r="E54" s="22"/>
      <c r="F54" s="21"/>
      <c r="G54" s="21"/>
      <c r="H54" s="1"/>
    </row>
    <row r="55" spans="1:8" ht="15">
      <c r="A55" s="20"/>
      <c r="B55" s="21"/>
      <c r="C55" s="22"/>
      <c r="D55" s="22"/>
      <c r="E55" s="22"/>
      <c r="F55" s="21"/>
      <c r="G55" s="21"/>
      <c r="H55" s="1"/>
    </row>
  </sheetData>
  <sheetProtection/>
  <protectedRanges>
    <protectedRange sqref="A43" name="Rango1"/>
    <protectedRange sqref="A50:H55" name="Rango1_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2020-07-16T16:39:17Z</cp:lastPrinted>
  <dcterms:created xsi:type="dcterms:W3CDTF">2012-12-11T21:12:22Z</dcterms:created>
  <dcterms:modified xsi:type="dcterms:W3CDTF">2020-07-28T16:38:27Z</dcterms:modified>
  <cp:category/>
  <cp:version/>
  <cp:contentType/>
  <cp:contentStatus/>
</cp:coreProperties>
</file>